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bayashi\Desktop\環境セミナー関係\"/>
    </mc:Choice>
  </mc:AlternateContent>
  <xr:revisionPtr revIDLastSave="0" documentId="13_ncr:1_{D8F44571-0B12-49C9-B2F6-24FA6D7BD7C5}" xr6:coauthVersionLast="45" xr6:coauthVersionMax="45" xr10:uidLastSave="{00000000-0000-0000-0000-000000000000}"/>
  <bookViews>
    <workbookView xWindow="1680" yWindow="276" windowWidth="15276" windowHeight="13356" xr2:uid="{00000000-000D-0000-FFFF-FFFF00000000}"/>
  </bookViews>
  <sheets>
    <sheet name="(受付No)" sheetId="1" r:id="rId1"/>
  </sheets>
  <definedNames>
    <definedName name="_xlnm.Print_Area" localSheetId="0">'(受付No)'!$A$1:$M$44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1" l="1"/>
  <c r="O27" i="1"/>
  <c r="E39" i="1" s="1"/>
  <c r="F28" i="1" l="1"/>
  <c r="F26" i="1"/>
  <c r="K15" i="1" l="1"/>
  <c r="K17" i="1"/>
  <c r="K21" i="1"/>
  <c r="K23" i="1"/>
  <c r="K27" i="1"/>
  <c r="K13" i="1"/>
  <c r="F24" i="1"/>
  <c r="F22" i="1"/>
  <c r="F20" i="1"/>
  <c r="F18" i="1"/>
  <c r="F16" i="1"/>
  <c r="F14" i="1"/>
  <c r="J29" i="1" l="1"/>
</calcChain>
</file>

<file path=xl/sharedStrings.xml><?xml version="1.0" encoding="utf-8"?>
<sst xmlns="http://schemas.openxmlformats.org/spreadsheetml/2006/main" count="86" uniqueCount="57">
  <si>
    <t>項　　目</t>
  </si>
  <si>
    <t>申込</t>
  </si>
  <si>
    <t>単　価</t>
  </si>
  <si>
    <t>申込数</t>
  </si>
  <si>
    <t>料　金</t>
  </si>
  <si>
    <t>備　考</t>
  </si>
  <si>
    <t>うら表紙広告</t>
  </si>
  <si>
    <t>１社のみ</t>
  </si>
  <si>
    <t>おもて表紙うら面広告</t>
  </si>
  <si>
    <t>うら表紙うら面広告</t>
  </si>
  <si>
    <t>１ページ広告</t>
  </si>
  <si>
    <t>×</t>
    <phoneticPr fontId="1"/>
  </si>
  <si>
    <t xml:space="preserve">× ( </t>
    <phoneticPr fontId="1"/>
  </si>
  <si>
    <t>)コマ</t>
    <phoneticPr fontId="1"/>
  </si>
  <si>
    <t>＝</t>
    <phoneticPr fontId="1"/>
  </si>
  <si>
    <t>万円</t>
    <rPh sb="0" eb="2">
      <t>マンエン</t>
    </rPh>
    <phoneticPr fontId="1"/>
  </si>
  <si>
    <t>連絡担当者：</t>
    <phoneticPr fontId="1"/>
  </si>
  <si>
    <t>担当者連絡先：</t>
    <phoneticPr fontId="1"/>
  </si>
  <si>
    <t>TEL</t>
    <phoneticPr fontId="1"/>
  </si>
  <si>
    <t>社名：</t>
    <phoneticPr fontId="1"/>
  </si>
  <si>
    <t>、email</t>
    <phoneticPr fontId="1"/>
  </si>
  <si>
    <t>要 旨 集 広 告</t>
    <phoneticPr fontId="1"/>
  </si>
  <si>
    <t>の欄にご記入ください。</t>
    <rPh sb="1" eb="2">
      <t>ラン</t>
    </rPh>
    <rPh sb="4" eb="6">
      <t>キニュウ</t>
    </rPh>
    <phoneticPr fontId="1"/>
  </si>
  <si>
    <t>申込凡例</t>
    <rPh sb="0" eb="2">
      <t>モウシコ</t>
    </rPh>
    <rPh sb="2" eb="4">
      <t>ハンレイ</t>
    </rPh>
    <phoneticPr fontId="1"/>
  </si>
  <si>
    <t>１：会員</t>
    <rPh sb="2" eb="4">
      <t>カイイン</t>
    </rPh>
    <phoneticPr fontId="1"/>
  </si>
  <si>
    <t>２：非会員</t>
    <rPh sb="2" eb="5">
      <t>ヒカイイン</t>
    </rPh>
    <phoneticPr fontId="1"/>
  </si>
  <si>
    <t>　</t>
    <phoneticPr fontId="1"/>
  </si>
  <si>
    <t>　</t>
  </si>
  <si>
    <t>E-mail :</t>
    <phoneticPr fontId="1"/>
  </si>
  <si>
    <t>合　計</t>
    <rPh sb="0" eb="1">
      <t>ゴウ</t>
    </rPh>
    <rPh sb="2" eb="3">
      <t>ケイ</t>
    </rPh>
    <phoneticPr fontId="1"/>
  </si>
  <si>
    <t>※     (   )内は会員価格</t>
  </si>
  <si>
    <t>カタログ・機器展示</t>
    <phoneticPr fontId="1"/>
  </si>
  <si>
    <t>ランチョンセミナー</t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</si>
  <si>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</si>
  <si>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なお、請求は2020年度よりとさせて頂きます。</t>
    <rPh sb="3" eb="5">
      <t>セイキュウ</t>
    </rPh>
    <rPh sb="10" eb="12">
      <t>ネンド</t>
    </rPh>
    <rPh sb="18" eb="19">
      <t>イタダ</t>
    </rPh>
    <phoneticPr fontId="1"/>
  </si>
  <si>
    <t>申込日：</t>
    <rPh sb="0" eb="2">
      <t>モウシコ</t>
    </rPh>
    <rPh sb="2" eb="3">
      <t>ビ</t>
    </rPh>
    <phoneticPr fontId="1"/>
  </si>
  <si>
    <t>申込先</t>
    <rPh sb="0" eb="2">
      <t>モウシコ</t>
    </rPh>
    <rPh sb="2" eb="3">
      <t>サキ</t>
    </rPh>
    <phoneticPr fontId="1"/>
  </si>
  <si>
    <t>（一社）日本環境測定分析協会　</t>
    <rPh sb="1" eb="3">
      <t>イッシャ</t>
    </rPh>
    <rPh sb="4" eb="6">
      <t>ニホン</t>
    </rPh>
    <rPh sb="6" eb="8">
      <t>カンキョウ</t>
    </rPh>
    <rPh sb="8" eb="10">
      <t>ソクテイ</t>
    </rPh>
    <rPh sb="10" eb="12">
      <t>ブンセキ</t>
    </rPh>
    <rPh sb="12" eb="14">
      <t>キョウカイ</t>
    </rPh>
    <phoneticPr fontId="1"/>
  </si>
  <si>
    <t>中国・四国支部　広報担当　隅野　徹　宛て</t>
    <rPh sb="0" eb="2">
      <t>チュウゴク</t>
    </rPh>
    <rPh sb="3" eb="5">
      <t>シコク</t>
    </rPh>
    <rPh sb="5" eb="7">
      <t>シブ</t>
    </rPh>
    <rPh sb="8" eb="10">
      <t>コウホウ</t>
    </rPh>
    <rPh sb="10" eb="12">
      <t>タントウ</t>
    </rPh>
    <rPh sb="13" eb="15">
      <t>スミノ</t>
    </rPh>
    <rPh sb="16" eb="17">
      <t>トオル</t>
    </rPh>
    <rPh sb="18" eb="19">
      <t>ア</t>
    </rPh>
    <phoneticPr fontId="1"/>
  </si>
  <si>
    <t>hiroshima-seminar@jemca.or.jp</t>
    <phoneticPr fontId="1"/>
  </si>
  <si>
    <t>年　　月　　日</t>
    <rPh sb="5" eb="6">
      <t>ネンツキヒ</t>
    </rPh>
    <phoneticPr fontId="1"/>
  </si>
  <si>
    <t>2019年度 第28回 日環協・環境セミナー全国大会 in 広島</t>
    <rPh sb="30" eb="32">
      <t>ヒロシマ</t>
    </rPh>
    <phoneticPr fontId="1"/>
  </si>
  <si>
    <t>広告掲載、機器展示出展およびランチョンセミナー申込書</t>
    <phoneticPr fontId="1"/>
  </si>
  <si>
    <t>最大収容人数　80名</t>
    <rPh sb="0" eb="2">
      <t>サイダイ</t>
    </rPh>
    <rPh sb="2" eb="4">
      <t>シュウヨウ</t>
    </rPh>
    <rPh sb="4" eb="6">
      <t>ニンズウ</t>
    </rPh>
    <rPh sb="9" eb="10">
      <t>メイ</t>
    </rPh>
    <phoneticPr fontId="1"/>
  </si>
  <si>
    <t>カラー/A4正寸/裁切</t>
  </si>
  <si>
    <t>モノクロ/A4正寸/裁切</t>
  </si>
  <si>
    <t xml:space="preserve">モノクロ/タテ270 ×ヨコ180 mm </t>
  </si>
  <si>
    <t>１/２ページ広告</t>
  </si>
  <si>
    <t>モノクロ/タテ130 ×ヨコ180 mm</t>
  </si>
  <si>
    <t>１/４ページ広告</t>
  </si>
  <si>
    <t>モノクロ/タテ  60 ×ヨコ180 mm</t>
  </si>
  <si>
    <t>1.8×0.9 m展示台、バックパネル、社名看板</t>
  </si>
  <si>
    <t>●　「参加詳細」の内容を確認した上で、申し込みいたします。</t>
  </si>
  <si>
    <t>）口</t>
    <rPh sb="1" eb="2">
      <t>クチ</t>
    </rPh>
    <phoneticPr fontId="1"/>
  </si>
  <si>
    <r>
      <t>30</t>
    </r>
    <r>
      <rPr>
        <sz val="10.5"/>
        <color rgb="FF000000"/>
        <rFont val="ＭＳ Ｐゴシック"/>
        <family val="3"/>
        <charset val="128"/>
        <scheme val="minor"/>
      </rPr>
      <t>コマ</t>
    </r>
    <phoneticPr fontId="1"/>
  </si>
  <si>
    <r>
      <t>3</t>
    </r>
    <r>
      <rPr>
        <sz val="10.5"/>
        <color rgb="FF000000"/>
        <rFont val="ＭＳ Ｐゴシック"/>
        <family val="3"/>
        <charset val="128"/>
        <scheme val="minor"/>
      </rPr>
      <t>コマ</t>
    </r>
    <phoneticPr fontId="1"/>
  </si>
  <si>
    <t>開催日：2020年10月8日(木)・9日(金)　　会場：ホテルグランヴィア広島</t>
    <rPh sb="37" eb="39">
      <t>ヒロシマ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</si>
</sst>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万円&quot;"/>
    <numFmt numFmtId="177" formatCode="&quot;(&quot;0&quot;万円)&quot;"/>
    <numFmt numFmtId="178" formatCode="&quot;(&quot;0.0&quot;万円)&quot;"/>
    <numFmt numFmtId="179" formatCode="&quot;(&quot;0.00&quot;万円)&quot;"/>
    <numFmt numFmtId="180" formatCode="[$-411]ggge&quot;年&quot;m&quot;月&quot;d&quot;日&quot;;@"/>
    <numFmt numFmtId="181" formatCode="[&lt;=999]000;[&lt;=9999]000\-00;000\-0000"/>
    <numFmt numFmtId="182" formatCode="#,##0.00_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b/>
      <sz val="10.5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181" fontId="5" fillId="0" borderId="0" xfId="1" applyNumberFormat="1" applyFont="1" applyAlignment="1" applyProtection="1">
      <alignment vertical="center"/>
      <protection locked="0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80" fontId="6" fillId="0" borderId="0" xfId="0" applyNumberFormat="1" applyFont="1" applyFill="1" applyAlignment="1" applyProtection="1">
      <alignment horizontal="center" vertical="center"/>
      <protection locked="0"/>
    </xf>
    <xf numFmtId="181" fontId="2" fillId="0" borderId="0" xfId="1" applyNumberFormat="1" applyFont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9" fontId="9" fillId="0" borderId="3" xfId="0" applyNumberFormat="1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6" fillId="2" borderId="1" xfId="0" applyFont="1" applyFill="1" applyBorder="1">
      <alignment vertical="center"/>
    </xf>
    <xf numFmtId="0" fontId="6" fillId="0" borderId="0" xfId="0" applyFont="1">
      <alignment vertical="center"/>
    </xf>
    <xf numFmtId="56" fontId="0" fillId="0" borderId="0" xfId="0" applyNumberFormat="1" applyFont="1">
      <alignment vertical="center"/>
    </xf>
    <xf numFmtId="0" fontId="3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justify" vertical="center" wrapText="1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182" fontId="9" fillId="0" borderId="11" xfId="0" applyNumberFormat="1" applyFont="1" applyFill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0" fillId="2" borderId="7" xfId="0" applyFont="1" applyFill="1" applyBorder="1" applyProtection="1">
      <alignment vertical="center"/>
      <protection locked="0"/>
    </xf>
    <xf numFmtId="0" fontId="8" fillId="0" borderId="0" xfId="0" applyFont="1" applyAlignment="1">
      <alignment vertical="center"/>
    </xf>
    <xf numFmtId="0" fontId="2" fillId="2" borderId="7" xfId="1" applyFont="1" applyFill="1" applyBorder="1" applyProtection="1">
      <alignment vertical="center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6" fillId="2" borderId="0" xfId="0" applyNumberFormat="1" applyFont="1" applyFill="1" applyAlignment="1" applyProtection="1">
      <alignment horizontal="right" vertical="center" indent="1"/>
      <protection locked="0"/>
    </xf>
    <xf numFmtId="0" fontId="7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iroshima-seminar@jemca.or.jp" TargetMode="External"/><Relationship Id="rId1" Type="http://schemas.openxmlformats.org/officeDocument/2006/relationships/hyperlink" Target="mailto:seminar_tenji@kans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3"/>
  <sheetViews>
    <sheetView tabSelected="1" view="pageBreakPreview" topLeftCell="A22" zoomScaleNormal="100" zoomScaleSheetLayoutView="115" workbookViewId="0">
      <selection activeCell="O4" sqref="O4"/>
    </sheetView>
  </sheetViews>
  <sheetFormatPr defaultColWidth="9" defaultRowHeight="13.2" x14ac:dyDescent="0.2"/>
  <cols>
    <col min="1" max="1" width="5" style="3" customWidth="1"/>
    <col min="2" max="2" width="8.77734375" style="3" customWidth="1"/>
    <col min="3" max="3" width="4.44140625" style="3" customWidth="1"/>
    <col min="4" max="4" width="17.88671875" style="3" customWidth="1"/>
    <col min="5" max="5" width="8.21875" style="3" customWidth="1"/>
    <col min="6" max="6" width="11.88671875" style="3" customWidth="1"/>
    <col min="7" max="7" width="3.6640625" style="3" bestFit="1" customWidth="1"/>
    <col min="8" max="8" width="2.44140625" style="3" bestFit="1" customWidth="1"/>
    <col min="9" max="9" width="5.88671875" style="3" bestFit="1" customWidth="1"/>
    <col min="10" max="10" width="3.21875" style="3" bestFit="1" customWidth="1"/>
    <col min="11" max="11" width="7.33203125" style="3" customWidth="1"/>
    <col min="12" max="12" width="5" style="3" bestFit="1" customWidth="1"/>
    <col min="13" max="13" width="8.44140625" style="3" bestFit="1" customWidth="1"/>
    <col min="14" max="16384" width="9" style="3"/>
  </cols>
  <sheetData>
    <row r="1" spans="1:15" ht="7.5" customHeight="1" x14ac:dyDescent="0.2"/>
    <row r="2" spans="1:15" ht="20.100000000000001" customHeight="1" x14ac:dyDescent="0.2">
      <c r="A2" s="1" t="s">
        <v>36</v>
      </c>
      <c r="I2" s="67" t="s">
        <v>35</v>
      </c>
      <c r="J2" s="67"/>
      <c r="K2" s="74" t="s">
        <v>40</v>
      </c>
      <c r="L2" s="74"/>
      <c r="M2" s="74"/>
    </row>
    <row r="3" spans="1:15" ht="20.100000000000001" customHeight="1" x14ac:dyDescent="0.2">
      <c r="A3" s="1" t="s">
        <v>37</v>
      </c>
      <c r="B3" s="1"/>
      <c r="C3" s="1"/>
      <c r="I3" s="4"/>
      <c r="J3" s="4"/>
      <c r="K3" s="5"/>
      <c r="L3" s="5"/>
      <c r="M3" s="5"/>
    </row>
    <row r="4" spans="1:15" ht="20.100000000000001" customHeight="1" x14ac:dyDescent="0.2">
      <c r="A4" s="1" t="s">
        <v>38</v>
      </c>
      <c r="B4" s="1"/>
      <c r="C4" s="1"/>
      <c r="I4" s="4"/>
      <c r="J4" s="4"/>
      <c r="K4" s="5"/>
      <c r="L4" s="5"/>
      <c r="M4" s="5"/>
    </row>
    <row r="5" spans="1:15" ht="20.100000000000001" customHeight="1" x14ac:dyDescent="0.2">
      <c r="A5" s="57" t="s">
        <v>28</v>
      </c>
      <c r="B5" s="57"/>
      <c r="C5" s="2" t="s">
        <v>39</v>
      </c>
      <c r="D5" s="6"/>
      <c r="I5" s="4"/>
      <c r="J5" s="4"/>
      <c r="K5" s="5"/>
      <c r="L5" s="5"/>
      <c r="M5" s="5"/>
    </row>
    <row r="6" spans="1:15" ht="6.75" customHeight="1" x14ac:dyDescent="0.2">
      <c r="I6" s="4"/>
      <c r="J6" s="4"/>
      <c r="K6" s="7"/>
      <c r="L6" s="7"/>
      <c r="M6" s="7"/>
    </row>
    <row r="7" spans="1:15" ht="19.2" x14ac:dyDescent="0.2">
      <c r="A7" s="75" t="s">
        <v>42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5" ht="8.2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5" ht="18.75" customHeight="1" x14ac:dyDescent="0.2">
      <c r="A9" s="60" t="s">
        <v>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5" ht="18.75" customHeight="1" x14ac:dyDescent="0.2">
      <c r="A10" s="60" t="s">
        <v>56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5" ht="7.5" customHeight="1" x14ac:dyDescent="0.2">
      <c r="A11" s="9"/>
      <c r="B11" s="9"/>
      <c r="C11" s="9"/>
    </row>
    <row r="12" spans="1:15" ht="23.25" customHeight="1" x14ac:dyDescent="0.2">
      <c r="A12" s="44" t="s">
        <v>0</v>
      </c>
      <c r="B12" s="44"/>
      <c r="C12" s="44"/>
      <c r="D12" s="44"/>
      <c r="E12" s="10" t="s">
        <v>1</v>
      </c>
      <c r="F12" s="10" t="s">
        <v>2</v>
      </c>
      <c r="G12" s="63" t="s">
        <v>3</v>
      </c>
      <c r="H12" s="64"/>
      <c r="I12" s="65"/>
      <c r="J12" s="63" t="s">
        <v>4</v>
      </c>
      <c r="K12" s="64"/>
      <c r="L12" s="65"/>
      <c r="M12" s="10" t="s">
        <v>5</v>
      </c>
      <c r="O12" s="3" t="s">
        <v>23</v>
      </c>
    </row>
    <row r="13" spans="1:15" ht="18" customHeight="1" x14ac:dyDescent="0.2">
      <c r="A13" s="48" t="s">
        <v>21</v>
      </c>
      <c r="B13" s="52" t="s">
        <v>6</v>
      </c>
      <c r="C13" s="53"/>
      <c r="D13" s="66"/>
      <c r="E13" s="38"/>
      <c r="F13" s="11">
        <v>15</v>
      </c>
      <c r="G13" s="35" t="s">
        <v>11</v>
      </c>
      <c r="H13" s="42">
        <v>1</v>
      </c>
      <c r="I13" s="76"/>
      <c r="J13" s="31" t="s">
        <v>14</v>
      </c>
      <c r="K13" s="33" t="str">
        <f>IF(E13=$O$13,F14*H13,IF(E13=$O$14,F13*H13,""))</f>
        <v/>
      </c>
      <c r="L13" s="39" t="s">
        <v>15</v>
      </c>
      <c r="M13" s="44" t="s">
        <v>7</v>
      </c>
      <c r="O13" s="3" t="s">
        <v>24</v>
      </c>
    </row>
    <row r="14" spans="1:15" ht="18" customHeight="1" x14ac:dyDescent="0.2">
      <c r="A14" s="48"/>
      <c r="B14" s="45" t="s">
        <v>44</v>
      </c>
      <c r="C14" s="46"/>
      <c r="D14" s="47"/>
      <c r="E14" s="38"/>
      <c r="F14" s="12">
        <f>F13*0.75</f>
        <v>11.25</v>
      </c>
      <c r="G14" s="36"/>
      <c r="H14" s="43"/>
      <c r="I14" s="77"/>
      <c r="J14" s="32"/>
      <c r="K14" s="34"/>
      <c r="L14" s="39"/>
      <c r="M14" s="44"/>
      <c r="O14" s="3" t="s">
        <v>25</v>
      </c>
    </row>
    <row r="15" spans="1:15" ht="18" customHeight="1" x14ac:dyDescent="0.2">
      <c r="A15" s="48"/>
      <c r="B15" s="52" t="s">
        <v>8</v>
      </c>
      <c r="C15" s="53"/>
      <c r="D15" s="54"/>
      <c r="E15" s="38"/>
      <c r="F15" s="11">
        <v>10</v>
      </c>
      <c r="G15" s="35" t="s">
        <v>11</v>
      </c>
      <c r="H15" s="42">
        <v>1</v>
      </c>
      <c r="I15" s="39"/>
      <c r="J15" s="31" t="s">
        <v>14</v>
      </c>
      <c r="K15" s="33" t="str">
        <f>IF(E15=$O$13,F16*H15,IF(E15=$O$14,F15*H15,""))</f>
        <v/>
      </c>
      <c r="L15" s="39" t="s">
        <v>15</v>
      </c>
      <c r="M15" s="44" t="s">
        <v>7</v>
      </c>
      <c r="O15" s="3" t="s">
        <v>26</v>
      </c>
    </row>
    <row r="16" spans="1:15" ht="18" customHeight="1" x14ac:dyDescent="0.2">
      <c r="A16" s="48"/>
      <c r="B16" s="45" t="s">
        <v>45</v>
      </c>
      <c r="C16" s="46"/>
      <c r="D16" s="47"/>
      <c r="E16" s="38"/>
      <c r="F16" s="13">
        <f>F15*0.75</f>
        <v>7.5</v>
      </c>
      <c r="G16" s="36"/>
      <c r="H16" s="43"/>
      <c r="I16" s="39"/>
      <c r="J16" s="32"/>
      <c r="K16" s="34"/>
      <c r="L16" s="39"/>
      <c r="M16" s="44"/>
    </row>
    <row r="17" spans="1:15" ht="18" customHeight="1" x14ac:dyDescent="0.2">
      <c r="A17" s="48"/>
      <c r="B17" s="52" t="s">
        <v>9</v>
      </c>
      <c r="C17" s="53"/>
      <c r="D17" s="54"/>
      <c r="E17" s="38"/>
      <c r="F17" s="11">
        <v>10</v>
      </c>
      <c r="G17" s="35" t="s">
        <v>11</v>
      </c>
      <c r="H17" s="42">
        <v>1</v>
      </c>
      <c r="I17" s="39"/>
      <c r="J17" s="31" t="s">
        <v>14</v>
      </c>
      <c r="K17" s="33" t="str">
        <f>IF(E17=$O$13,F18*H17,IF(E17=$O$14,F17*H17,""))</f>
        <v/>
      </c>
      <c r="L17" s="39" t="s">
        <v>15</v>
      </c>
      <c r="M17" s="44" t="s">
        <v>7</v>
      </c>
    </row>
    <row r="18" spans="1:15" ht="18" customHeight="1" x14ac:dyDescent="0.2">
      <c r="A18" s="48"/>
      <c r="B18" s="45" t="s">
        <v>45</v>
      </c>
      <c r="C18" s="46"/>
      <c r="D18" s="47"/>
      <c r="E18" s="38"/>
      <c r="F18" s="13">
        <f>F17*0.75</f>
        <v>7.5</v>
      </c>
      <c r="G18" s="36"/>
      <c r="H18" s="43"/>
      <c r="I18" s="39"/>
      <c r="J18" s="32"/>
      <c r="K18" s="34"/>
      <c r="L18" s="39"/>
      <c r="M18" s="44"/>
    </row>
    <row r="19" spans="1:15" ht="18" customHeight="1" x14ac:dyDescent="0.2">
      <c r="A19" s="48"/>
      <c r="B19" s="52" t="s">
        <v>10</v>
      </c>
      <c r="C19" s="53"/>
      <c r="D19" s="54"/>
      <c r="E19" s="38" t="s">
        <v>27</v>
      </c>
      <c r="F19" s="11">
        <v>8</v>
      </c>
      <c r="G19" s="35" t="s">
        <v>12</v>
      </c>
      <c r="H19" s="40"/>
      <c r="I19" s="39" t="s">
        <v>53</v>
      </c>
      <c r="J19" s="31" t="s">
        <v>14</v>
      </c>
      <c r="K19" s="33"/>
      <c r="L19" s="39" t="s">
        <v>15</v>
      </c>
      <c r="M19" s="37"/>
    </row>
    <row r="20" spans="1:15" ht="18" customHeight="1" x14ac:dyDescent="0.2">
      <c r="A20" s="48"/>
      <c r="B20" s="45" t="s">
        <v>46</v>
      </c>
      <c r="C20" s="46"/>
      <c r="D20" s="47"/>
      <c r="E20" s="38"/>
      <c r="F20" s="14">
        <f>F19*0.75</f>
        <v>6</v>
      </c>
      <c r="G20" s="36"/>
      <c r="H20" s="41"/>
      <c r="I20" s="39"/>
      <c r="J20" s="32"/>
      <c r="K20" s="34"/>
      <c r="L20" s="39"/>
      <c r="M20" s="37"/>
    </row>
    <row r="21" spans="1:15" ht="18" customHeight="1" x14ac:dyDescent="0.2">
      <c r="A21" s="48"/>
      <c r="B21" s="52" t="s">
        <v>47</v>
      </c>
      <c r="C21" s="53"/>
      <c r="D21" s="54"/>
      <c r="E21" s="38" t="s">
        <v>27</v>
      </c>
      <c r="F21" s="11">
        <v>5</v>
      </c>
      <c r="G21" s="35" t="s">
        <v>12</v>
      </c>
      <c r="H21" s="40"/>
      <c r="I21" s="39" t="s">
        <v>53</v>
      </c>
      <c r="J21" s="31" t="s">
        <v>14</v>
      </c>
      <c r="K21" s="33" t="str">
        <f>IF(E21=$O$13,F22*H21,IF(E21=$O$14,F21*H21,""))</f>
        <v/>
      </c>
      <c r="L21" s="39" t="s">
        <v>15</v>
      </c>
      <c r="M21" s="37"/>
    </row>
    <row r="22" spans="1:15" ht="18" customHeight="1" x14ac:dyDescent="0.2">
      <c r="A22" s="48"/>
      <c r="B22" s="45" t="s">
        <v>48</v>
      </c>
      <c r="C22" s="46"/>
      <c r="D22" s="47"/>
      <c r="E22" s="38"/>
      <c r="F22" s="12">
        <f>F21*0.75</f>
        <v>3.75</v>
      </c>
      <c r="G22" s="36"/>
      <c r="H22" s="41"/>
      <c r="I22" s="39"/>
      <c r="J22" s="32"/>
      <c r="K22" s="34"/>
      <c r="L22" s="39"/>
      <c r="M22" s="37"/>
    </row>
    <row r="23" spans="1:15" ht="18" customHeight="1" x14ac:dyDescent="0.2">
      <c r="A23" s="48"/>
      <c r="B23" s="52" t="s">
        <v>49</v>
      </c>
      <c r="C23" s="53"/>
      <c r="D23" s="54"/>
      <c r="E23" s="38" t="s">
        <v>27</v>
      </c>
      <c r="F23" s="11">
        <v>3</v>
      </c>
      <c r="G23" s="35" t="s">
        <v>12</v>
      </c>
      <c r="H23" s="40"/>
      <c r="I23" s="39" t="s">
        <v>53</v>
      </c>
      <c r="J23" s="31" t="s">
        <v>14</v>
      </c>
      <c r="K23" s="33" t="str">
        <f>IF(E23=$O$13,F24*H23,IF(E23=$O$14,F23*H23,""))</f>
        <v/>
      </c>
      <c r="L23" s="39" t="s">
        <v>15</v>
      </c>
      <c r="M23" s="37"/>
    </row>
    <row r="24" spans="1:15" ht="18" customHeight="1" x14ac:dyDescent="0.2">
      <c r="A24" s="48"/>
      <c r="B24" s="45" t="s">
        <v>50</v>
      </c>
      <c r="C24" s="46"/>
      <c r="D24" s="47"/>
      <c r="E24" s="38"/>
      <c r="F24" s="12">
        <f>F23*0.75</f>
        <v>2.25</v>
      </c>
      <c r="G24" s="36"/>
      <c r="H24" s="41"/>
      <c r="I24" s="39"/>
      <c r="J24" s="32"/>
      <c r="K24" s="34"/>
      <c r="L24" s="39"/>
      <c r="M24" s="37"/>
    </row>
    <row r="25" spans="1:15" ht="18" customHeight="1" x14ac:dyDescent="0.2">
      <c r="A25" s="31" t="s">
        <v>31</v>
      </c>
      <c r="B25" s="69"/>
      <c r="C25" s="69"/>
      <c r="D25" s="70"/>
      <c r="E25" s="38"/>
      <c r="F25" s="11">
        <v>10</v>
      </c>
      <c r="G25" s="35" t="s">
        <v>12</v>
      </c>
      <c r="H25" s="40"/>
      <c r="I25" s="39" t="s">
        <v>13</v>
      </c>
      <c r="J25" s="31" t="s">
        <v>14</v>
      </c>
      <c r="K25" s="33" t="str">
        <f>IF(E25=$O$13,F26*H25,IF(E25=$O$14,F25*H25,""))</f>
        <v/>
      </c>
      <c r="L25" s="39" t="s">
        <v>15</v>
      </c>
      <c r="M25" s="44" t="s">
        <v>54</v>
      </c>
    </row>
    <row r="26" spans="1:15" ht="18" customHeight="1" x14ac:dyDescent="0.2">
      <c r="A26" s="71" t="s">
        <v>51</v>
      </c>
      <c r="B26" s="72"/>
      <c r="C26" s="72"/>
      <c r="D26" s="73"/>
      <c r="E26" s="38"/>
      <c r="F26" s="13">
        <f>F25*0.75</f>
        <v>7.5</v>
      </c>
      <c r="G26" s="36"/>
      <c r="H26" s="41"/>
      <c r="I26" s="39"/>
      <c r="J26" s="32"/>
      <c r="K26" s="34"/>
      <c r="L26" s="39"/>
      <c r="M26" s="44"/>
    </row>
    <row r="27" spans="1:15" ht="18" customHeight="1" x14ac:dyDescent="0.2">
      <c r="A27" s="31" t="s">
        <v>32</v>
      </c>
      <c r="B27" s="69"/>
      <c r="C27" s="69"/>
      <c r="D27" s="70"/>
      <c r="E27" s="38"/>
      <c r="F27" s="11">
        <v>32</v>
      </c>
      <c r="G27" s="35" t="s">
        <v>12</v>
      </c>
      <c r="H27" s="40"/>
      <c r="I27" s="39" t="s">
        <v>13</v>
      </c>
      <c r="J27" s="31" t="s">
        <v>14</v>
      </c>
      <c r="K27" s="33" t="str">
        <f>IF(E27=$O$13,F28*H27,IF(E27=$O$14,F27*H27,""))</f>
        <v/>
      </c>
      <c r="L27" s="39" t="s">
        <v>15</v>
      </c>
      <c r="M27" s="44" t="s">
        <v>55</v>
      </c>
      <c r="O27" s="15">
        <f>IF(AND(ISTEXT(E25),ISTEXT(E27)),2,IF(OR(ISTEXT(E25),ISTEXT(E27)),1,0))</f>
        <v>0</v>
      </c>
    </row>
    <row r="28" spans="1:15" ht="18" customHeight="1" x14ac:dyDescent="0.2">
      <c r="A28" s="71" t="s">
        <v>43</v>
      </c>
      <c r="B28" s="72"/>
      <c r="C28" s="72"/>
      <c r="D28" s="73"/>
      <c r="E28" s="38"/>
      <c r="F28" s="13">
        <f>F27*0.75</f>
        <v>24</v>
      </c>
      <c r="G28" s="36"/>
      <c r="H28" s="41"/>
      <c r="I28" s="39"/>
      <c r="J28" s="32"/>
      <c r="K28" s="34"/>
      <c r="L28" s="39"/>
      <c r="M28" s="44"/>
    </row>
    <row r="29" spans="1:15" ht="21" customHeight="1" x14ac:dyDescent="0.2">
      <c r="A29" s="49" t="s">
        <v>29</v>
      </c>
      <c r="B29" s="50"/>
      <c r="C29" s="50"/>
      <c r="D29" s="50"/>
      <c r="E29" s="50"/>
      <c r="F29" s="50"/>
      <c r="G29" s="50"/>
      <c r="H29" s="50"/>
      <c r="I29" s="51"/>
      <c r="J29" s="55">
        <f>SUM(K13:K28)</f>
        <v>0</v>
      </c>
      <c r="K29" s="56"/>
      <c r="L29" s="16" t="s">
        <v>15</v>
      </c>
      <c r="M29" s="17"/>
    </row>
    <row r="30" spans="1:15" ht="18" customHeight="1" x14ac:dyDescent="0.2">
      <c r="A30" s="18" t="s">
        <v>30</v>
      </c>
      <c r="B30" s="18"/>
      <c r="C30" s="18"/>
      <c r="D30" s="18"/>
      <c r="E30" s="19"/>
      <c r="F30" s="20"/>
      <c r="G30" s="15"/>
      <c r="H30" s="21"/>
      <c r="I30" s="22"/>
      <c r="J30" s="15"/>
      <c r="K30" s="23"/>
      <c r="L30" s="22"/>
      <c r="M30" s="15"/>
    </row>
    <row r="31" spans="1:15" ht="8.25" customHeight="1" x14ac:dyDescent="0.2">
      <c r="A31" s="24"/>
      <c r="B31" s="24"/>
      <c r="C31" s="24"/>
      <c r="D31" s="19"/>
      <c r="E31" s="19"/>
      <c r="F31" s="19"/>
      <c r="G31" s="19"/>
      <c r="H31" s="19"/>
      <c r="I31" s="19"/>
      <c r="J31" s="19"/>
      <c r="K31" s="19"/>
    </row>
    <row r="32" spans="1:15" ht="21.75" customHeight="1" x14ac:dyDescent="0.2">
      <c r="A32" s="24" t="s">
        <v>52</v>
      </c>
      <c r="B32" s="24"/>
      <c r="C32" s="24"/>
      <c r="D32" s="19"/>
      <c r="E32" s="19"/>
      <c r="F32" s="19"/>
      <c r="G32" s="19"/>
      <c r="H32" s="19"/>
      <c r="I32" s="19"/>
      <c r="J32" s="19"/>
      <c r="K32" s="19"/>
    </row>
    <row r="33" spans="1:13" ht="27" customHeight="1" x14ac:dyDescent="0.2">
      <c r="A33" s="58" t="s">
        <v>19</v>
      </c>
      <c r="B33" s="5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25"/>
    </row>
    <row r="34" spans="1:13" ht="3.9" customHeight="1" x14ac:dyDescent="0.2">
      <c r="A34" s="25"/>
      <c r="B34" s="25"/>
      <c r="C34" s="24"/>
      <c r="D34" s="19"/>
      <c r="E34" s="19"/>
      <c r="F34" s="19"/>
      <c r="G34" s="19"/>
      <c r="H34" s="19"/>
      <c r="I34" s="19"/>
      <c r="J34" s="19"/>
      <c r="K34" s="19"/>
    </row>
    <row r="35" spans="1:13" ht="27" customHeight="1" x14ac:dyDescent="0.2">
      <c r="A35" s="58" t="s">
        <v>16</v>
      </c>
      <c r="B35" s="5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25"/>
    </row>
    <row r="36" spans="1:13" ht="3.9" customHeight="1" x14ac:dyDescent="0.2">
      <c r="A36" s="25"/>
      <c r="B36" s="25"/>
      <c r="C36" s="24"/>
      <c r="D36" s="19"/>
      <c r="E36" s="19"/>
      <c r="F36" s="19"/>
      <c r="G36" s="19"/>
      <c r="H36" s="19"/>
      <c r="I36" s="19"/>
      <c r="J36" s="19"/>
      <c r="K36" s="19"/>
    </row>
    <row r="37" spans="1:13" ht="27" customHeight="1" x14ac:dyDescent="0.2">
      <c r="A37" s="58" t="s">
        <v>17</v>
      </c>
      <c r="B37" s="58"/>
      <c r="C37" s="24" t="s">
        <v>18</v>
      </c>
      <c r="D37" s="59"/>
      <c r="E37" s="59"/>
      <c r="F37" s="26" t="s">
        <v>20</v>
      </c>
      <c r="G37" s="61"/>
      <c r="H37" s="59"/>
      <c r="I37" s="59"/>
      <c r="J37" s="59"/>
      <c r="K37" s="59"/>
      <c r="L37" s="59"/>
    </row>
    <row r="38" spans="1:13" ht="3.9" customHeight="1" x14ac:dyDescent="0.2"/>
    <row r="39" spans="1:13" ht="27" customHeight="1" x14ac:dyDescent="0.2">
      <c r="A39" s="67" t="s">
        <v>33</v>
      </c>
      <c r="B39" s="67"/>
      <c r="C39" s="68"/>
      <c r="D39" s="68"/>
      <c r="E39" s="3" t="str">
        <f>"内　"&amp;O27&amp;" 人は無料"</f>
        <v>内　0 人は無料</v>
      </c>
    </row>
    <row r="40" spans="1:13" ht="14.25" customHeight="1" x14ac:dyDescent="0.2"/>
    <row r="41" spans="1:13" x14ac:dyDescent="0.2">
      <c r="B41" s="27"/>
      <c r="C41" s="28" t="s">
        <v>22</v>
      </c>
      <c r="D41" s="28"/>
    </row>
    <row r="42" spans="1:13" ht="11.25" customHeight="1" x14ac:dyDescent="0.2"/>
    <row r="43" spans="1:13" x14ac:dyDescent="0.2">
      <c r="B43" s="30" t="s">
        <v>34</v>
      </c>
    </row>
    <row r="63" spans="5:5" x14ac:dyDescent="0.2">
      <c r="E63" s="29"/>
    </row>
  </sheetData>
  <mergeCells count="101">
    <mergeCell ref="A39:B39"/>
    <mergeCell ref="C39:D39"/>
    <mergeCell ref="A25:D25"/>
    <mergeCell ref="A26:D26"/>
    <mergeCell ref="A27:D27"/>
    <mergeCell ref="A28:D28"/>
    <mergeCell ref="I2:J2"/>
    <mergeCell ref="K2:M2"/>
    <mergeCell ref="K19:K20"/>
    <mergeCell ref="J21:J22"/>
    <mergeCell ref="K21:K22"/>
    <mergeCell ref="J27:J28"/>
    <mergeCell ref="J12:L12"/>
    <mergeCell ref="J19:J20"/>
    <mergeCell ref="A7:M7"/>
    <mergeCell ref="A9:M9"/>
    <mergeCell ref="K17:K18"/>
    <mergeCell ref="B14:D14"/>
    <mergeCell ref="A12:D12"/>
    <mergeCell ref="E13:E14"/>
    <mergeCell ref="I13:I14"/>
    <mergeCell ref="H15:H16"/>
    <mergeCell ref="M13:M14"/>
    <mergeCell ref="G13:G14"/>
    <mergeCell ref="A5:B5"/>
    <mergeCell ref="E27:E28"/>
    <mergeCell ref="A37:B37"/>
    <mergeCell ref="D37:E37"/>
    <mergeCell ref="A10:M10"/>
    <mergeCell ref="B19:D19"/>
    <mergeCell ref="B20:D20"/>
    <mergeCell ref="K13:K14"/>
    <mergeCell ref="G37:L37"/>
    <mergeCell ref="C35:L35"/>
    <mergeCell ref="B21:D21"/>
    <mergeCell ref="B22:D22"/>
    <mergeCell ref="A35:B35"/>
    <mergeCell ref="K27:K28"/>
    <mergeCell ref="B15:D15"/>
    <mergeCell ref="G12:I12"/>
    <mergeCell ref="B13:D13"/>
    <mergeCell ref="B16:D16"/>
    <mergeCell ref="B23:D23"/>
    <mergeCell ref="C33:L33"/>
    <mergeCell ref="K23:K24"/>
    <mergeCell ref="L23:L24"/>
    <mergeCell ref="A33:B33"/>
    <mergeCell ref="G27:G28"/>
    <mergeCell ref="B24:D24"/>
    <mergeCell ref="A13:A24"/>
    <mergeCell ref="A29:I29"/>
    <mergeCell ref="H13:H14"/>
    <mergeCell ref="M15:M16"/>
    <mergeCell ref="E15:E16"/>
    <mergeCell ref="I15:I16"/>
    <mergeCell ref="L15:L16"/>
    <mergeCell ref="J17:J18"/>
    <mergeCell ref="G17:G18"/>
    <mergeCell ref="I27:I28"/>
    <mergeCell ref="I23:I24"/>
    <mergeCell ref="E21:E22"/>
    <mergeCell ref="L25:L26"/>
    <mergeCell ref="J25:J26"/>
    <mergeCell ref="K25:K26"/>
    <mergeCell ref="J23:J24"/>
    <mergeCell ref="B17:D17"/>
    <mergeCell ref="B18:D18"/>
    <mergeCell ref="J29:K29"/>
    <mergeCell ref="E25:E26"/>
    <mergeCell ref="I25:I26"/>
    <mergeCell ref="E23:E24"/>
    <mergeCell ref="G23:G24"/>
    <mergeCell ref="H23:H24"/>
    <mergeCell ref="H21:H22"/>
    <mergeCell ref="M23:M24"/>
    <mergeCell ref="L27:L28"/>
    <mergeCell ref="M27:M28"/>
    <mergeCell ref="M25:M26"/>
    <mergeCell ref="L21:L22"/>
    <mergeCell ref="H27:H28"/>
    <mergeCell ref="G25:G26"/>
    <mergeCell ref="H25:H26"/>
    <mergeCell ref="J13:J14"/>
    <mergeCell ref="J15:J16"/>
    <mergeCell ref="K15:K16"/>
    <mergeCell ref="G15:G16"/>
    <mergeCell ref="M21:M22"/>
    <mergeCell ref="E19:E20"/>
    <mergeCell ref="I19:I20"/>
    <mergeCell ref="L19:L20"/>
    <mergeCell ref="M19:M20"/>
    <mergeCell ref="G19:G20"/>
    <mergeCell ref="H19:H20"/>
    <mergeCell ref="H17:H18"/>
    <mergeCell ref="E17:E18"/>
    <mergeCell ref="I17:I18"/>
    <mergeCell ref="L17:L18"/>
    <mergeCell ref="M17:M18"/>
    <mergeCell ref="I21:I22"/>
    <mergeCell ref="G21:G22"/>
    <mergeCell ref="L13:L14"/>
  </mergeCells>
  <phoneticPr fontId="1"/>
  <dataValidations count="1">
    <dataValidation type="list" allowBlank="1" showInputMessage="1" showErrorMessage="1" sqref="E13:E28" xr:uid="{00000000-0002-0000-0000-000000000000}">
      <formula1>$O$13:$O$15</formula1>
    </dataValidation>
  </dataValidations>
  <hyperlinks>
    <hyperlink ref="C5:D5" r:id="rId1" display="seminar_tenji@kanso.co.jp" xr:uid="{00000000-0004-0000-0000-000000000000}"/>
    <hyperlink ref="C5" r:id="rId2" xr:uid="{00000000-0004-0000-0000-000001000000}"/>
  </hyperlinks>
  <pageMargins left="0.59055118110236227" right="0.31496062992125984" top="0.74803149606299213" bottom="0.74803149606299213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(受付No)</vt:lpstr>
      <vt:lpstr>'(受付No)'!Print_Area</vt:lpstr>
    </vt:vector>
  </TitlesOfParts>
  <Company>KANSO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光田 均</dc:creator>
  <cp:lastModifiedBy>Kobayashi</cp:lastModifiedBy>
  <cp:lastPrinted>2019-10-15T03:37:14Z</cp:lastPrinted>
  <dcterms:created xsi:type="dcterms:W3CDTF">2015-02-24T00:07:36Z</dcterms:created>
  <dcterms:modified xsi:type="dcterms:W3CDTF">2019-10-18T00:39:38Z</dcterms:modified>
</cp:coreProperties>
</file>