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ローカル ディスク\JEMCA\H31FY全国セミナー\"/>
    </mc:Choice>
  </mc:AlternateContent>
  <xr:revisionPtr revIDLastSave="0" documentId="8_{5DF5FF93-A653-48B4-BFE1-4F47F2FC2928}" xr6:coauthVersionLast="43" xr6:coauthVersionMax="43" xr10:uidLastSave="{00000000-0000-0000-0000-000000000000}"/>
  <bookViews>
    <workbookView xWindow="25490" yWindow="-110" windowWidth="19420" windowHeight="10420" xr2:uid="{364BD0FA-6D0C-42D3-A288-1A37E0736833}"/>
  </bookViews>
  <sheets>
    <sheet name="1" sheetId="1" r:id="rId1"/>
  </sheets>
  <definedNames>
    <definedName name="_xlnm.Print_Area" localSheetId="0">'1'!$B$1:$P$46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1" l="1"/>
  <c r="M28" i="1"/>
  <c r="M26" i="1"/>
  <c r="M24" i="1"/>
  <c r="M22" i="1"/>
  <c r="M18" i="1"/>
  <c r="M16" i="1"/>
  <c r="M14" i="1"/>
  <c r="M20" i="1"/>
  <c r="L33" i="1" l="1"/>
  <c r="H29" i="1" l="1"/>
  <c r="H27" i="1"/>
  <c r="H25" i="1"/>
  <c r="H23" i="1"/>
  <c r="H21" i="1"/>
  <c r="H19" i="1"/>
  <c r="H17" i="1"/>
  <c r="H15" i="1"/>
</calcChain>
</file>

<file path=xl/sharedStrings.xml><?xml version="1.0" encoding="utf-8"?>
<sst xmlns="http://schemas.openxmlformats.org/spreadsheetml/2006/main" count="92" uniqueCount="60">
  <si>
    <t>申込み先</t>
    <rPh sb="0" eb="2">
      <t>モウシコ</t>
    </rPh>
    <rPh sb="3" eb="4">
      <t>サキ</t>
    </rPh>
    <phoneticPr fontId="3"/>
  </si>
  <si>
    <t>申込み日：</t>
    <rPh sb="0" eb="2">
      <t>モウシコ</t>
    </rPh>
    <rPh sb="3" eb="4">
      <t>ビ</t>
    </rPh>
    <phoneticPr fontId="3"/>
  </si>
  <si>
    <t>環境テクノス株式会社</t>
    <rPh sb="0" eb="2">
      <t>カンキョウ</t>
    </rPh>
    <rPh sb="6" eb="8">
      <t>カブシキ</t>
    </rPh>
    <rPh sb="8" eb="10">
      <t>カイシャ</t>
    </rPh>
    <phoneticPr fontId="3"/>
  </si>
  <si>
    <t>日本環協測定分析協会 九州支部</t>
    <rPh sb="0" eb="2">
      <t>ニホン</t>
    </rPh>
    <rPh sb="2" eb="3">
      <t>ワ</t>
    </rPh>
    <rPh sb="3" eb="4">
      <t>キョウ</t>
    </rPh>
    <rPh sb="4" eb="6">
      <t>ソクテイ</t>
    </rPh>
    <rPh sb="6" eb="8">
      <t>ブンセキ</t>
    </rPh>
    <rPh sb="8" eb="10">
      <t>キョウカイ</t>
    </rPh>
    <rPh sb="11" eb="13">
      <t>キュウシュウ</t>
    </rPh>
    <rPh sb="13" eb="15">
      <t>シブ</t>
    </rPh>
    <phoneticPr fontId="3"/>
  </si>
  <si>
    <t>事務局　 井野 達人  宛</t>
    <rPh sb="5" eb="7">
      <t>イノ</t>
    </rPh>
    <rPh sb="8" eb="10">
      <t>タツト</t>
    </rPh>
    <rPh sb="12" eb="13">
      <t>アテ</t>
    </rPh>
    <phoneticPr fontId="3"/>
  </si>
  <si>
    <t>E-mail :</t>
    <phoneticPr fontId="3"/>
  </si>
  <si>
    <t xml:space="preserve"> jemca@kan-tec.co.jp</t>
    <phoneticPr fontId="2"/>
  </si>
  <si>
    <t>広告掲載、機器展示出展およびランチョンセミナー開催申込書</t>
    <rPh sb="23" eb="25">
      <t>カイサイ</t>
    </rPh>
    <phoneticPr fontId="3"/>
  </si>
  <si>
    <t>項　　目</t>
  </si>
  <si>
    <t>申込*</t>
    <phoneticPr fontId="2"/>
  </si>
  <si>
    <t>単　価</t>
  </si>
  <si>
    <t>申込数</t>
  </si>
  <si>
    <t>料　金</t>
  </si>
  <si>
    <t>備　考</t>
  </si>
  <si>
    <t>要 旨 集 広 告</t>
    <phoneticPr fontId="3"/>
  </si>
  <si>
    <t>うら表紙広告</t>
  </si>
  <si>
    <t>×</t>
    <phoneticPr fontId="3"/>
  </si>
  <si>
    <t>頁</t>
    <phoneticPr fontId="3"/>
  </si>
  <si>
    <t>＝</t>
    <phoneticPr fontId="3"/>
  </si>
  <si>
    <t>万円</t>
    <rPh sb="0" eb="2">
      <t>マンエン</t>
    </rPh>
    <phoneticPr fontId="3"/>
  </si>
  <si>
    <t>１社のみ</t>
  </si>
  <si>
    <r>
      <t>カラー</t>
    </r>
    <r>
      <rPr>
        <sz val="8"/>
        <color indexed="8"/>
        <rFont val="Century"/>
        <family val="1"/>
      </rPr>
      <t>/A4</t>
    </r>
    <r>
      <rPr>
        <sz val="8"/>
        <color indexed="8"/>
        <rFont val="ＭＳ 明朝"/>
        <family val="1"/>
        <charset val="128"/>
      </rPr>
      <t>正寸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裁切</t>
    </r>
  </si>
  <si>
    <t>おもて表紙うら面広告</t>
  </si>
  <si>
    <t>　</t>
    <phoneticPr fontId="3"/>
  </si>
  <si>
    <r>
      <t>モノクロ</t>
    </r>
    <r>
      <rPr>
        <sz val="8"/>
        <color indexed="8"/>
        <rFont val="Century"/>
        <family val="1"/>
      </rPr>
      <t>/A4</t>
    </r>
    <r>
      <rPr>
        <sz val="8"/>
        <color indexed="8"/>
        <rFont val="ＭＳ 明朝"/>
        <family val="1"/>
        <charset val="128"/>
      </rPr>
      <t>正寸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裁切</t>
    </r>
  </si>
  <si>
    <t>うら表紙うら面広告</t>
  </si>
  <si>
    <t>１ページ広告</t>
  </si>
  <si>
    <t xml:space="preserve">× ( </t>
    <phoneticPr fontId="3"/>
  </si>
  <si>
    <t>)頁</t>
    <phoneticPr fontId="3"/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</si>
  <si>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270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 xml:space="preserve">180 mm </t>
    </r>
  </si>
  <si>
    <r>
      <t>１</t>
    </r>
    <r>
      <rPr>
        <sz val="10.5"/>
        <color indexed="8"/>
        <rFont val="Century"/>
        <family val="1"/>
      </rPr>
      <t>/</t>
    </r>
    <r>
      <rPr>
        <sz val="10.5"/>
        <color indexed="8"/>
        <rFont val="ＭＳ 明朝"/>
        <family val="1"/>
        <charset val="128"/>
      </rPr>
      <t>２ページ広告</t>
    </r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</si>
  <si>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130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>180 mm</t>
    </r>
  </si>
  <si>
    <r>
      <t>１</t>
    </r>
    <r>
      <rPr>
        <sz val="10.5"/>
        <color indexed="8"/>
        <rFont val="Century"/>
        <family val="1"/>
      </rPr>
      <t>/</t>
    </r>
    <r>
      <rPr>
        <sz val="10.5"/>
        <color indexed="8"/>
        <rFont val="ＭＳ 明朝"/>
        <family val="1"/>
        <charset val="128"/>
      </rPr>
      <t>４ページ広告</t>
    </r>
  </si>
  <si>
    <r>
      <t>モノクロ</t>
    </r>
    <r>
      <rPr>
        <sz val="8"/>
        <color indexed="8"/>
        <rFont val="Century"/>
        <family val="1"/>
      </rPr>
      <t>/</t>
    </r>
    <r>
      <rPr>
        <sz val="8"/>
        <color indexed="8"/>
        <rFont val="ＭＳ 明朝"/>
        <family val="1"/>
        <charset val="128"/>
      </rPr>
      <t>タテ</t>
    </r>
    <r>
      <rPr>
        <sz val="8"/>
        <color indexed="8"/>
        <rFont val="Century"/>
        <family val="1"/>
      </rPr>
      <t xml:space="preserve">  60 </t>
    </r>
    <r>
      <rPr>
        <sz val="8"/>
        <color indexed="8"/>
        <rFont val="ＭＳ 明朝"/>
        <family val="1"/>
        <charset val="128"/>
      </rPr>
      <t>×ヨコ</t>
    </r>
    <r>
      <rPr>
        <sz val="8"/>
        <color indexed="8"/>
        <rFont val="Century"/>
        <family val="1"/>
      </rPr>
      <t>180 mm</t>
    </r>
  </si>
  <si>
    <t>機器展示</t>
    <phoneticPr fontId="3"/>
  </si>
  <si>
    <t>一般機器展示</t>
  </si>
  <si>
    <t>)コマ</t>
    <phoneticPr fontId="3"/>
  </si>
  <si>
    <r>
      <t>1.8</t>
    </r>
    <r>
      <rPr>
        <sz val="8"/>
        <color indexed="8"/>
        <rFont val="ＭＳ 明朝"/>
        <family val="1"/>
        <charset val="128"/>
      </rPr>
      <t>×</t>
    </r>
    <r>
      <rPr>
        <sz val="8"/>
        <color indexed="8"/>
        <rFont val="Century"/>
        <family val="1"/>
      </rPr>
      <t>0.9 m</t>
    </r>
    <r>
      <rPr>
        <sz val="8"/>
        <color indexed="8"/>
        <rFont val="ＭＳ 明朝"/>
        <family val="1"/>
        <charset val="128"/>
      </rPr>
      <t>展示台、バックパネル、社名看板</t>
    </r>
  </si>
  <si>
    <t>カタログ展示</t>
  </si>
  <si>
    <r>
      <t>1.8</t>
    </r>
    <r>
      <rPr>
        <sz val="8"/>
        <color indexed="8"/>
        <rFont val="ＭＳ 明朝"/>
        <family val="1"/>
        <charset val="128"/>
      </rPr>
      <t>×</t>
    </r>
    <r>
      <rPr>
        <sz val="8"/>
        <color indexed="8"/>
        <rFont val="Century"/>
        <family val="1"/>
      </rPr>
      <t>0.6 m</t>
    </r>
    <r>
      <rPr>
        <sz val="8"/>
        <color indexed="8"/>
        <rFont val="ＭＳ 明朝"/>
        <family val="1"/>
        <charset val="128"/>
      </rPr>
      <t>展示台、バックパネル、社名看板</t>
    </r>
  </si>
  <si>
    <t>●ランチョンセミナー</t>
  </si>
  <si>
    <t>会場</t>
    <phoneticPr fontId="3"/>
  </si>
  <si>
    <t>3社のみ</t>
    <phoneticPr fontId="3"/>
  </si>
  <si>
    <t>合　計</t>
    <rPh sb="0" eb="1">
      <t>ゴウ</t>
    </rPh>
    <rPh sb="2" eb="3">
      <t>ケイ</t>
    </rPh>
    <phoneticPr fontId="3"/>
  </si>
  <si>
    <t xml:space="preserve"> </t>
    <phoneticPr fontId="3"/>
  </si>
  <si>
    <r>
      <t>●</t>
    </r>
    <r>
      <rPr>
        <sz val="10.5"/>
        <color indexed="8"/>
        <rFont val="ＭＳ 明朝"/>
        <family val="1"/>
        <charset val="128"/>
      </rPr>
      <t>　「参加詳細」の内容を確認した上で、申し込みいたします。</t>
    </r>
  </si>
  <si>
    <t>社名：</t>
    <phoneticPr fontId="3"/>
  </si>
  <si>
    <t>連絡担当者：</t>
    <phoneticPr fontId="3"/>
  </si>
  <si>
    <t>担当者連絡先：</t>
    <phoneticPr fontId="3"/>
  </si>
  <si>
    <t>TEL</t>
    <phoneticPr fontId="3"/>
  </si>
  <si>
    <t>、email</t>
    <phoneticPr fontId="3"/>
  </si>
  <si>
    <t>の欄にご記入ください。</t>
    <rPh sb="1" eb="2">
      <t>ラン</t>
    </rPh>
    <rPh sb="4" eb="6">
      <t>キニュウ</t>
    </rPh>
    <phoneticPr fontId="3"/>
  </si>
  <si>
    <t>　単価表示の内、上段：非会員価格、下段：会員価格となっております。</t>
  </si>
  <si>
    <t>特記事項</t>
    <rPh sb="0" eb="2">
      <t>トッキ</t>
    </rPh>
    <rPh sb="2" eb="4">
      <t>ジコウ</t>
    </rPh>
    <phoneticPr fontId="2"/>
  </si>
  <si>
    <t>２０１９年度　第２７回　日環協・環境セミナー全国大会 in くまもと</t>
  </si>
  <si>
    <t>申込凡例</t>
    <rPh sb="0" eb="2">
      <t>モウシコ</t>
    </rPh>
    <rPh sb="2" eb="4">
      <t>ハンレイ</t>
    </rPh>
    <phoneticPr fontId="3"/>
  </si>
  <si>
    <t>1:会員</t>
    <rPh sb="2" eb="4">
      <t>カイイン</t>
    </rPh>
    <phoneticPr fontId="3"/>
  </si>
  <si>
    <t>2:非会員</t>
    <rPh sb="2" eb="5">
      <t>ヒカイイン</t>
    </rPh>
    <phoneticPr fontId="3"/>
  </si>
  <si>
    <t>開催日：2019年10月17日(木)・18日(金)　　会場：ホテルメルパルク熊本</t>
    <rPh sb="38" eb="40">
      <t>クマモト</t>
    </rPh>
    <phoneticPr fontId="3"/>
  </si>
  <si>
    <t>　第1･2･3分科会場/最大収容人員　各室　約50名</t>
    <rPh sb="12" eb="14">
      <t>サイダイ</t>
    </rPh>
    <rPh sb="14" eb="16">
      <t>シュウヨウ</t>
    </rPh>
    <rPh sb="16" eb="18">
      <t>ジンイン</t>
    </rPh>
    <rPh sb="19" eb="20">
      <t>カク</t>
    </rPh>
    <rPh sb="20" eb="21">
      <t>シツ</t>
    </rPh>
    <rPh sb="22" eb="23">
      <t>ヤク</t>
    </rPh>
    <rPh sb="25" eb="26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</si>
</sst>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gge&quot;年&quot;m&quot;月&quot;d&quot;日&quot;;@"/>
    <numFmt numFmtId="177" formatCode="[&lt;=999]000;[&lt;=9999]000\-00;000\-0000"/>
    <numFmt numFmtId="178" formatCode="0&quot;万円&quot;"/>
    <numFmt numFmtId="179" formatCode="&quot;(&quot;0.00&quot;万円)&quot;"/>
    <numFmt numFmtId="180" formatCode="&quot;(&quot;0.0&quot;万円)&quot;"/>
    <numFmt numFmtId="181" formatCode="&quot;(&quot;0&quot;万円)&quot;"/>
    <numFmt numFmtId="182" formatCode="#,##0.00_ "/>
    <numFmt numFmtId="183" formatCode="yyyy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8"/>
      <color indexed="8"/>
      <name val="Century"/>
      <family val="1"/>
    </font>
    <font>
      <sz val="10.5"/>
      <color indexed="8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9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176" fontId="4" fillId="0" borderId="0" xfId="1" applyNumberFormat="1" applyFont="1" applyFill="1" applyAlignment="1" applyProtection="1">
      <alignment horizontal="center" vertical="center"/>
      <protection locked="0"/>
    </xf>
    <xf numFmtId="177" fontId="6" fillId="0" borderId="0" xfId="2" applyNumberFormat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78" fontId="9" fillId="0" borderId="5" xfId="1" applyNumberFormat="1" applyFont="1" applyBorder="1" applyAlignment="1">
      <alignment horizontal="center" vertical="center" wrapText="1"/>
    </xf>
    <xf numFmtId="179" fontId="9" fillId="0" borderId="13" xfId="1" applyNumberFormat="1" applyFont="1" applyBorder="1" applyAlignment="1">
      <alignment horizontal="center" vertical="center" wrapText="1"/>
    </xf>
    <xf numFmtId="180" fontId="9" fillId="0" borderId="13" xfId="1" applyNumberFormat="1" applyFont="1" applyBorder="1" applyAlignment="1">
      <alignment horizontal="center" vertical="center" wrapText="1"/>
    </xf>
    <xf numFmtId="181" fontId="9" fillId="0" borderId="13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justify" vertical="center"/>
    </xf>
    <xf numFmtId="0" fontId="1" fillId="0" borderId="0" xfId="1" applyBorder="1">
      <alignment vertical="center"/>
    </xf>
    <xf numFmtId="0" fontId="1" fillId="0" borderId="0" xfId="1" applyFill="1" applyBorder="1">
      <alignment vertical="center"/>
    </xf>
    <xf numFmtId="0" fontId="10" fillId="0" borderId="4" xfId="1" applyFont="1" applyFill="1" applyBorder="1" applyAlignment="1">
      <alignment horizontal="justify" vertical="center"/>
    </xf>
    <xf numFmtId="0" fontId="10" fillId="0" borderId="1" xfId="1" applyFont="1" applyFill="1" applyBorder="1" applyAlignment="1">
      <alignment horizontal="center" vertical="center"/>
    </xf>
    <xf numFmtId="0" fontId="1" fillId="0" borderId="0" xfId="1" applyBorder="1" applyAlignment="1">
      <alignment horizontal="left" vertical="center"/>
    </xf>
    <xf numFmtId="0" fontId="1" fillId="0" borderId="0" xfId="1" applyFill="1">
      <alignment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justify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0" borderId="0" xfId="1" applyFont="1">
      <alignment vertical="center"/>
    </xf>
    <xf numFmtId="56" fontId="1" fillId="0" borderId="0" xfId="1" applyNumberFormat="1">
      <alignment vertical="center"/>
    </xf>
    <xf numFmtId="0" fontId="18" fillId="0" borderId="0" xfId="1" applyFo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center"/>
    </xf>
    <xf numFmtId="0" fontId="12" fillId="0" borderId="0" xfId="1" applyFont="1" applyFill="1" applyBorder="1" applyAlignment="1" applyProtection="1">
      <alignment vertical="center"/>
      <protection locked="0"/>
    </xf>
    <xf numFmtId="0" fontId="19" fillId="0" borderId="0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183" fontId="4" fillId="2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Alignment="1">
      <alignment horizontal="justify" vertical="center"/>
    </xf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16" fillId="2" borderId="1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textRotation="255" wrapText="1"/>
    </xf>
    <xf numFmtId="0" fontId="10" fillId="0" borderId="9" xfId="1" applyFont="1" applyBorder="1" applyAlignment="1">
      <alignment horizontal="center" vertical="center" textRotation="255" wrapText="1"/>
    </xf>
    <xf numFmtId="0" fontId="10" fillId="0" borderId="13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" fillId="0" borderId="8" xfId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>
      <alignment horizontal="right" vertical="center" wrapText="1"/>
    </xf>
    <xf numFmtId="0" fontId="9" fillId="0" borderId="10" xfId="1" applyFont="1" applyBorder="1" applyAlignment="1">
      <alignment horizontal="right" vertical="center" wrapText="1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>
      <alignment horizontal="justify" vertical="center" wrapText="1"/>
    </xf>
    <xf numFmtId="0" fontId="10" fillId="0" borderId="12" xfId="1" applyFont="1" applyBorder="1" applyAlignment="1">
      <alignment horizontal="justify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10" fillId="0" borderId="4" xfId="1" applyFont="1" applyBorder="1" applyAlignment="1">
      <alignment horizontal="justify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>
      <alignment horizontal="justify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15" xfId="1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182" fontId="12" fillId="0" borderId="2" xfId="1" applyNumberFormat="1" applyFont="1" applyFill="1" applyBorder="1" applyAlignment="1">
      <alignment horizontal="right" vertical="center"/>
    </xf>
    <xf numFmtId="182" fontId="1" fillId="0" borderId="3" xfId="1" applyNumberFormat="1" applyBorder="1" applyAlignment="1">
      <alignment horizontal="right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textRotation="255" wrapText="1"/>
    </xf>
    <xf numFmtId="0" fontId="10" fillId="0" borderId="0" xfId="1" applyFont="1" applyFill="1" applyAlignment="1">
      <alignment horizontal="distributed" vertical="center"/>
    </xf>
    <xf numFmtId="0" fontId="10" fillId="2" borderId="11" xfId="1" applyFont="1" applyFill="1" applyBorder="1" applyAlignment="1" applyProtection="1">
      <alignment horizontal="left" vertical="center" indent="1"/>
      <protection locked="0"/>
    </xf>
    <xf numFmtId="0" fontId="21" fillId="0" borderId="0" xfId="1" applyFont="1" applyFill="1" applyAlignment="1">
      <alignment horizontal="distributed" vertical="center"/>
    </xf>
    <xf numFmtId="0" fontId="1" fillId="2" borderId="11" xfId="1" applyFill="1" applyBorder="1" applyProtection="1">
      <alignment vertical="center"/>
      <protection locked="0"/>
    </xf>
    <xf numFmtId="0" fontId="17" fillId="2" borderId="11" xfId="3" applyFill="1" applyBorder="1" applyAlignment="1" applyProtection="1">
      <alignment vertical="center"/>
      <protection locked="0"/>
    </xf>
  </cellXfs>
  <cellStyles count="4">
    <cellStyle name="ハイパーリンク 2" xfId="2" xr:uid="{0C86208E-E3F3-4167-828A-55C364C839F6}"/>
    <cellStyle name="ハイパーリンク 3" xfId="3" xr:uid="{1D7F31E6-79F1-4F94-B700-87C36F88973B}"/>
    <cellStyle name="標準" xfId="0" builtinId="0"/>
    <cellStyle name="標準 2" xfId="1" xr:uid="{DBCC37E7-3F0B-4C5A-A3E8-A02D18785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</xdr:colOff>
      <xdr:row>8</xdr:row>
      <xdr:rowOff>49211</xdr:rowOff>
    </xdr:from>
    <xdr:to>
      <xdr:col>15</xdr:col>
      <xdr:colOff>19372</xdr:colOff>
      <xdr:row>11</xdr:row>
      <xdr:rowOff>68223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AD59B9A-0B42-41FA-AE93-0CF791F0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3900" y="1585911"/>
          <a:ext cx="603572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F1CC-9B86-41DD-8077-A9ACC4622B72}">
  <sheetPr>
    <pageSetUpPr fitToPage="1"/>
  </sheetPr>
  <dimension ref="C1:R68"/>
  <sheetViews>
    <sheetView showGridLines="0" tabSelected="1" view="pageBreakPreview" zoomScaleNormal="100" zoomScaleSheetLayoutView="100" workbookViewId="0">
      <selection activeCell="R18" sqref="Q18:R19"/>
    </sheetView>
  </sheetViews>
  <sheetFormatPr defaultColWidth="8.6875" defaultRowHeight="17.649999999999999"/>
  <cols>
    <col min="1" max="1" width="8.6875" style="1"/>
    <col min="2" max="2" width="2.375" style="1" customWidth="1"/>
    <col min="3" max="3" width="4.625" style="1" customWidth="1"/>
    <col min="4" max="4" width="8" style="1" customWidth="1"/>
    <col min="5" max="5" width="4.125" style="1" customWidth="1"/>
    <col min="6" max="6" width="16.375" style="1" customWidth="1"/>
    <col min="7" max="7" width="7.625" style="1" customWidth="1"/>
    <col min="8" max="8" width="10.875" style="1" customWidth="1"/>
    <col min="9" max="9" width="3.3125" style="1" bestFit="1" customWidth="1"/>
    <col min="10" max="10" width="2.375" style="1" bestFit="1" customWidth="1"/>
    <col min="11" max="11" width="5.6875" style="1" customWidth="1"/>
    <col min="12" max="12" width="3" style="1" bestFit="1" customWidth="1"/>
    <col min="13" max="13" width="5.875" style="1" customWidth="1"/>
    <col min="14" max="14" width="4.625" style="1" bestFit="1" customWidth="1"/>
    <col min="15" max="15" width="7.6875" style="1" bestFit="1" customWidth="1"/>
    <col min="16" max="16" width="1.1875" style="1" customWidth="1"/>
    <col min="17" max="16384" width="8.6875" style="1"/>
  </cols>
  <sheetData>
    <row r="1" spans="3:18" ht="7.5" customHeight="1"/>
    <row r="2" spans="3:18">
      <c r="C2" s="1" t="s">
        <v>0</v>
      </c>
      <c r="K2" s="41" t="s">
        <v>1</v>
      </c>
      <c r="L2" s="41"/>
      <c r="M2" s="42"/>
      <c r="N2" s="42"/>
      <c r="O2" s="42"/>
    </row>
    <row r="3" spans="3:18">
      <c r="C3" s="1" t="s">
        <v>2</v>
      </c>
      <c r="K3" s="2"/>
      <c r="L3" s="2"/>
      <c r="M3" s="3"/>
      <c r="N3" s="3"/>
      <c r="O3" s="3"/>
      <c r="P3" s="36"/>
    </row>
    <row r="4" spans="3:18">
      <c r="C4" s="1" t="s">
        <v>3</v>
      </c>
      <c r="K4" s="2"/>
      <c r="L4" s="2"/>
      <c r="M4" s="3"/>
      <c r="N4" s="3"/>
      <c r="O4" s="3"/>
      <c r="P4" s="36"/>
    </row>
    <row r="5" spans="3:18">
      <c r="C5" s="43" t="s">
        <v>4</v>
      </c>
      <c r="D5" s="44"/>
      <c r="E5" s="44"/>
      <c r="F5" s="44"/>
      <c r="K5" s="2"/>
      <c r="L5" s="2"/>
      <c r="M5" s="3"/>
      <c r="N5" s="3"/>
      <c r="O5" s="3"/>
      <c r="P5" s="36"/>
    </row>
    <row r="6" spans="3:18">
      <c r="C6" s="45" t="s">
        <v>5</v>
      </c>
      <c r="D6" s="45"/>
      <c r="E6" s="1" t="s">
        <v>6</v>
      </c>
      <c r="F6" s="4"/>
      <c r="G6" s="5"/>
      <c r="K6" s="2"/>
      <c r="L6" s="2"/>
      <c r="M6" s="3"/>
      <c r="N6" s="3"/>
      <c r="O6" s="3"/>
    </row>
    <row r="7" spans="3:18" ht="6.75" customHeight="1">
      <c r="K7" s="2"/>
      <c r="L7" s="2"/>
      <c r="M7" s="6"/>
      <c r="N7" s="6"/>
      <c r="O7" s="6"/>
    </row>
    <row r="8" spans="3:18" ht="18.75">
      <c r="C8" s="46" t="s">
        <v>7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3:18" ht="8.25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3:18" ht="18.75" customHeight="1">
      <c r="C10" s="47" t="s">
        <v>54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3:18" ht="18.75" customHeight="1">
      <c r="C11" s="47" t="s">
        <v>58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3:18" ht="7.5" customHeight="1">
      <c r="C12" s="8"/>
      <c r="D12" s="8"/>
      <c r="E12" s="8"/>
    </row>
    <row r="13" spans="3:18" ht="23.25" customHeight="1">
      <c r="C13" s="49" t="s">
        <v>8</v>
      </c>
      <c r="D13" s="49"/>
      <c r="E13" s="49"/>
      <c r="F13" s="49"/>
      <c r="G13" s="9" t="s">
        <v>9</v>
      </c>
      <c r="H13" s="9" t="s">
        <v>10</v>
      </c>
      <c r="I13" s="50" t="s">
        <v>11</v>
      </c>
      <c r="J13" s="51"/>
      <c r="K13" s="52"/>
      <c r="L13" s="50" t="s">
        <v>12</v>
      </c>
      <c r="M13" s="51"/>
      <c r="N13" s="52"/>
      <c r="O13" s="9" t="s">
        <v>13</v>
      </c>
      <c r="Q13" s="36"/>
      <c r="R13" s="1" t="s">
        <v>55</v>
      </c>
    </row>
    <row r="14" spans="3:18" ht="18" customHeight="1">
      <c r="C14" s="53" t="s">
        <v>14</v>
      </c>
      <c r="D14" s="56" t="s">
        <v>15</v>
      </c>
      <c r="E14" s="57"/>
      <c r="F14" s="58"/>
      <c r="G14" s="59"/>
      <c r="H14" s="10">
        <v>15</v>
      </c>
      <c r="I14" s="60" t="s">
        <v>16</v>
      </c>
      <c r="J14" s="62">
        <v>1</v>
      </c>
      <c r="K14" s="64" t="s">
        <v>17</v>
      </c>
      <c r="L14" s="66" t="s">
        <v>18</v>
      </c>
      <c r="M14" s="68" t="str">
        <f t="shared" ref="M14" si="0">IF(G14=$R$14,H15*J14,IF(G14=$R$15,H14*J14,""))</f>
        <v/>
      </c>
      <c r="N14" s="70" t="s">
        <v>19</v>
      </c>
      <c r="O14" s="49" t="s">
        <v>20</v>
      </c>
      <c r="Q14" s="36"/>
      <c r="R14" s="1" t="s">
        <v>56</v>
      </c>
    </row>
    <row r="15" spans="3:18" ht="18" customHeight="1">
      <c r="C15" s="54"/>
      <c r="D15" s="71" t="s">
        <v>21</v>
      </c>
      <c r="E15" s="72"/>
      <c r="F15" s="73"/>
      <c r="G15" s="59"/>
      <c r="H15" s="11">
        <f>H14*0.75</f>
        <v>11.25</v>
      </c>
      <c r="I15" s="61"/>
      <c r="J15" s="63"/>
      <c r="K15" s="65"/>
      <c r="L15" s="67"/>
      <c r="M15" s="69"/>
      <c r="N15" s="70"/>
      <c r="O15" s="49"/>
      <c r="Q15" s="36"/>
      <c r="R15" s="1" t="s">
        <v>57</v>
      </c>
    </row>
    <row r="16" spans="3:18" ht="18" customHeight="1">
      <c r="C16" s="54"/>
      <c r="D16" s="56" t="s">
        <v>22</v>
      </c>
      <c r="E16" s="57"/>
      <c r="F16" s="74"/>
      <c r="G16" s="59"/>
      <c r="H16" s="10">
        <v>10</v>
      </c>
      <c r="I16" s="60" t="s">
        <v>16</v>
      </c>
      <c r="J16" s="62">
        <v>1</v>
      </c>
      <c r="K16" s="70" t="s">
        <v>17</v>
      </c>
      <c r="L16" s="66" t="s">
        <v>18</v>
      </c>
      <c r="M16" s="68" t="str">
        <f t="shared" ref="M16" si="1">IF(G16=$R$14,H17*J16,IF(G16=$R$15,H16*J16,""))</f>
        <v/>
      </c>
      <c r="N16" s="70" t="s">
        <v>19</v>
      </c>
      <c r="O16" s="49" t="s">
        <v>20</v>
      </c>
      <c r="Q16" s="1" t="s">
        <v>23</v>
      </c>
    </row>
    <row r="17" spans="3:15" ht="18" customHeight="1">
      <c r="C17" s="54"/>
      <c r="D17" s="71" t="s">
        <v>24</v>
      </c>
      <c r="E17" s="72"/>
      <c r="F17" s="73"/>
      <c r="G17" s="59"/>
      <c r="H17" s="12">
        <f>H16*0.75</f>
        <v>7.5</v>
      </c>
      <c r="I17" s="61"/>
      <c r="J17" s="63"/>
      <c r="K17" s="70"/>
      <c r="L17" s="67"/>
      <c r="M17" s="69"/>
      <c r="N17" s="70"/>
      <c r="O17" s="49"/>
    </row>
    <row r="18" spans="3:15" ht="18" customHeight="1">
      <c r="C18" s="54"/>
      <c r="D18" s="56" t="s">
        <v>25</v>
      </c>
      <c r="E18" s="57"/>
      <c r="F18" s="74"/>
      <c r="G18" s="59"/>
      <c r="H18" s="10">
        <v>10</v>
      </c>
      <c r="I18" s="60" t="s">
        <v>16</v>
      </c>
      <c r="J18" s="62">
        <v>1</v>
      </c>
      <c r="K18" s="70" t="s">
        <v>17</v>
      </c>
      <c r="L18" s="66" t="s">
        <v>18</v>
      </c>
      <c r="M18" s="68" t="str">
        <f t="shared" ref="M18" si="2">IF(G18=$R$14,H19*J18,IF(G18=$R$15,H18*J18,""))</f>
        <v/>
      </c>
      <c r="N18" s="70" t="s">
        <v>19</v>
      </c>
      <c r="O18" s="49" t="s">
        <v>20</v>
      </c>
    </row>
    <row r="19" spans="3:15" ht="18" customHeight="1">
      <c r="C19" s="54"/>
      <c r="D19" s="71" t="s">
        <v>24</v>
      </c>
      <c r="E19" s="72"/>
      <c r="F19" s="73"/>
      <c r="G19" s="59"/>
      <c r="H19" s="12">
        <f>H18*0.75</f>
        <v>7.5</v>
      </c>
      <c r="I19" s="61"/>
      <c r="J19" s="63"/>
      <c r="K19" s="70"/>
      <c r="L19" s="67"/>
      <c r="M19" s="69"/>
      <c r="N19" s="70"/>
      <c r="O19" s="49"/>
    </row>
    <row r="20" spans="3:15" ht="18" customHeight="1">
      <c r="C20" s="54"/>
      <c r="D20" s="56" t="s">
        <v>26</v>
      </c>
      <c r="E20" s="57"/>
      <c r="F20" s="74"/>
      <c r="G20" s="59"/>
      <c r="H20" s="10">
        <v>8</v>
      </c>
      <c r="I20" s="60" t="s">
        <v>27</v>
      </c>
      <c r="J20" s="75"/>
      <c r="K20" s="70" t="s">
        <v>28</v>
      </c>
      <c r="L20" s="66" t="s">
        <v>18</v>
      </c>
      <c r="M20" s="68" t="str">
        <f>IF(G20=$R$14,H21*J20,IF(G20=$R$15,H20*J20,""))</f>
        <v/>
      </c>
      <c r="N20" s="70" t="s">
        <v>19</v>
      </c>
      <c r="O20" s="77"/>
    </row>
    <row r="21" spans="3:15" ht="18" customHeight="1">
      <c r="C21" s="54"/>
      <c r="D21" s="71" t="s">
        <v>29</v>
      </c>
      <c r="E21" s="72"/>
      <c r="F21" s="73"/>
      <c r="G21" s="59"/>
      <c r="H21" s="13">
        <f>H20*0.75</f>
        <v>6</v>
      </c>
      <c r="I21" s="61"/>
      <c r="J21" s="76"/>
      <c r="K21" s="70"/>
      <c r="L21" s="67"/>
      <c r="M21" s="69"/>
      <c r="N21" s="70"/>
      <c r="O21" s="77"/>
    </row>
    <row r="22" spans="3:15" ht="18" customHeight="1">
      <c r="C22" s="54"/>
      <c r="D22" s="56" t="s">
        <v>30</v>
      </c>
      <c r="E22" s="57"/>
      <c r="F22" s="74"/>
      <c r="G22" s="59"/>
      <c r="H22" s="10">
        <v>5</v>
      </c>
      <c r="I22" s="60" t="s">
        <v>27</v>
      </c>
      <c r="J22" s="75"/>
      <c r="K22" s="70" t="s">
        <v>28</v>
      </c>
      <c r="L22" s="66" t="s">
        <v>18</v>
      </c>
      <c r="M22" s="68" t="str">
        <f t="shared" ref="M22" si="3">IF(G22=$R$14,H23*J22,IF(G22=$R$15,H22*J22,""))</f>
        <v/>
      </c>
      <c r="N22" s="70" t="s">
        <v>19</v>
      </c>
      <c r="O22" s="77"/>
    </row>
    <row r="23" spans="3:15" ht="18" customHeight="1">
      <c r="C23" s="54"/>
      <c r="D23" s="71" t="s">
        <v>31</v>
      </c>
      <c r="E23" s="72"/>
      <c r="F23" s="73"/>
      <c r="G23" s="59"/>
      <c r="H23" s="11">
        <f>H22*0.75</f>
        <v>3.75</v>
      </c>
      <c r="I23" s="61"/>
      <c r="J23" s="76"/>
      <c r="K23" s="70"/>
      <c r="L23" s="67"/>
      <c r="M23" s="69"/>
      <c r="N23" s="70"/>
      <c r="O23" s="77"/>
    </row>
    <row r="24" spans="3:15" ht="18" customHeight="1">
      <c r="C24" s="54"/>
      <c r="D24" s="56" t="s">
        <v>32</v>
      </c>
      <c r="E24" s="57"/>
      <c r="F24" s="74"/>
      <c r="G24" s="59"/>
      <c r="H24" s="10">
        <v>3</v>
      </c>
      <c r="I24" s="60" t="s">
        <v>27</v>
      </c>
      <c r="J24" s="75"/>
      <c r="K24" s="70" t="s">
        <v>28</v>
      </c>
      <c r="L24" s="66" t="s">
        <v>18</v>
      </c>
      <c r="M24" s="68" t="str">
        <f t="shared" ref="M24" si="4">IF(G24=$R$14,H25*J24,IF(G24=$R$15,H24*J24,""))</f>
        <v/>
      </c>
      <c r="N24" s="70" t="s">
        <v>19</v>
      </c>
      <c r="O24" s="77"/>
    </row>
    <row r="25" spans="3:15" ht="18" customHeight="1">
      <c r="C25" s="55"/>
      <c r="D25" s="71" t="s">
        <v>33</v>
      </c>
      <c r="E25" s="72"/>
      <c r="F25" s="73"/>
      <c r="G25" s="59"/>
      <c r="H25" s="11">
        <f>H24*0.75</f>
        <v>2.25</v>
      </c>
      <c r="I25" s="61"/>
      <c r="J25" s="76"/>
      <c r="K25" s="70"/>
      <c r="L25" s="67"/>
      <c r="M25" s="69"/>
      <c r="N25" s="70"/>
      <c r="O25" s="77"/>
    </row>
    <row r="26" spans="3:15" ht="18" customHeight="1">
      <c r="C26" s="89" t="s">
        <v>34</v>
      </c>
      <c r="D26" s="56" t="s">
        <v>35</v>
      </c>
      <c r="E26" s="57"/>
      <c r="F26" s="74"/>
      <c r="G26" s="59"/>
      <c r="H26" s="10">
        <v>8</v>
      </c>
      <c r="I26" s="60" t="s">
        <v>27</v>
      </c>
      <c r="J26" s="75"/>
      <c r="K26" s="70" t="s">
        <v>36</v>
      </c>
      <c r="L26" s="66" t="s">
        <v>18</v>
      </c>
      <c r="M26" s="68" t="str">
        <f t="shared" ref="M26" si="5">IF(G26=$R$14,H27*J26,IF(G26=$R$15,H26*J26,""))</f>
        <v/>
      </c>
      <c r="N26" s="70" t="s">
        <v>19</v>
      </c>
      <c r="O26" s="77"/>
    </row>
    <row r="27" spans="3:15" ht="18" customHeight="1">
      <c r="C27" s="89"/>
      <c r="D27" s="71" t="s">
        <v>37</v>
      </c>
      <c r="E27" s="72"/>
      <c r="F27" s="73"/>
      <c r="G27" s="59"/>
      <c r="H27" s="12">
        <f>H26*0.75</f>
        <v>6</v>
      </c>
      <c r="I27" s="61"/>
      <c r="J27" s="76"/>
      <c r="K27" s="70"/>
      <c r="L27" s="67"/>
      <c r="M27" s="69"/>
      <c r="N27" s="70"/>
      <c r="O27" s="77"/>
    </row>
    <row r="28" spans="3:15" ht="18" customHeight="1">
      <c r="C28" s="89"/>
      <c r="D28" s="56" t="s">
        <v>38</v>
      </c>
      <c r="E28" s="57"/>
      <c r="F28" s="74"/>
      <c r="G28" s="59"/>
      <c r="H28" s="10">
        <v>5</v>
      </c>
      <c r="I28" s="60" t="s">
        <v>27</v>
      </c>
      <c r="J28" s="75"/>
      <c r="K28" s="70" t="s">
        <v>36</v>
      </c>
      <c r="L28" s="66" t="s">
        <v>18</v>
      </c>
      <c r="M28" s="68" t="str">
        <f t="shared" ref="M28" si="6">IF(G28=$R$14,H29*J28,IF(G28=$R$15,H28*J28,""))</f>
        <v/>
      </c>
      <c r="N28" s="70" t="s">
        <v>19</v>
      </c>
      <c r="O28" s="77"/>
    </row>
    <row r="29" spans="3:15" ht="18" customHeight="1">
      <c r="C29" s="89"/>
      <c r="D29" s="71" t="s">
        <v>39</v>
      </c>
      <c r="E29" s="72"/>
      <c r="F29" s="73"/>
      <c r="G29" s="59"/>
      <c r="H29" s="11">
        <f>H28*0.75</f>
        <v>3.75</v>
      </c>
      <c r="I29" s="61"/>
      <c r="J29" s="76"/>
      <c r="K29" s="70"/>
      <c r="L29" s="67"/>
      <c r="M29" s="69"/>
      <c r="N29" s="70"/>
      <c r="O29" s="77"/>
    </row>
    <row r="30" spans="3:15" ht="18" customHeight="1">
      <c r="C30" s="14"/>
      <c r="D30" s="14"/>
      <c r="E30" s="14"/>
      <c r="I30" s="15"/>
      <c r="J30" s="15"/>
      <c r="K30" s="15"/>
      <c r="L30" s="15"/>
      <c r="M30" s="16"/>
      <c r="N30" s="15"/>
    </row>
    <row r="31" spans="3:15" ht="18" customHeight="1">
      <c r="C31" s="56" t="s">
        <v>40</v>
      </c>
      <c r="D31" s="57"/>
      <c r="E31" s="57"/>
      <c r="F31" s="74"/>
      <c r="G31" s="59"/>
      <c r="H31" s="10">
        <v>27</v>
      </c>
      <c r="I31" s="86" t="s">
        <v>16</v>
      </c>
      <c r="J31" s="75">
        <v>1</v>
      </c>
      <c r="K31" s="64" t="s">
        <v>41</v>
      </c>
      <c r="L31" s="66" t="s">
        <v>18</v>
      </c>
      <c r="M31" s="68" t="str">
        <f>IF(G31=$R$14,H32*J31,IF(G31=$R$15,H31*J31,""))</f>
        <v/>
      </c>
      <c r="N31" s="70" t="s">
        <v>19</v>
      </c>
      <c r="O31" s="49" t="s">
        <v>42</v>
      </c>
    </row>
    <row r="32" spans="3:15" ht="11.25" customHeight="1">
      <c r="C32" s="78" t="s">
        <v>59</v>
      </c>
      <c r="D32" s="79"/>
      <c r="E32" s="79"/>
      <c r="F32" s="80"/>
      <c r="G32" s="59"/>
      <c r="H32" s="13">
        <v>20</v>
      </c>
      <c r="I32" s="87"/>
      <c r="J32" s="76"/>
      <c r="K32" s="65"/>
      <c r="L32" s="88"/>
      <c r="M32" s="69"/>
      <c r="N32" s="70"/>
      <c r="O32" s="49"/>
    </row>
    <row r="33" spans="3:15" ht="18" customHeight="1">
      <c r="C33" s="81" t="s">
        <v>43</v>
      </c>
      <c r="D33" s="82"/>
      <c r="E33" s="82"/>
      <c r="F33" s="82"/>
      <c r="G33" s="82"/>
      <c r="H33" s="82"/>
      <c r="I33" s="82"/>
      <c r="J33" s="82"/>
      <c r="K33" s="83"/>
      <c r="L33" s="84">
        <f>SUM(M14:M32)</f>
        <v>0</v>
      </c>
      <c r="M33" s="85"/>
      <c r="N33" s="17" t="s">
        <v>19</v>
      </c>
      <c r="O33" s="18"/>
    </row>
    <row r="34" spans="3:15" ht="18" customHeight="1">
      <c r="C34" s="38" t="s">
        <v>52</v>
      </c>
      <c r="D34" s="19"/>
      <c r="E34" s="19"/>
      <c r="F34" s="19"/>
      <c r="G34" s="20"/>
      <c r="H34" s="21"/>
      <c r="I34" s="37"/>
      <c r="J34" s="39"/>
      <c r="K34" s="39"/>
      <c r="L34" s="39"/>
      <c r="M34" s="39"/>
      <c r="N34" s="39"/>
      <c r="O34" s="22"/>
    </row>
    <row r="35" spans="3:15" ht="21" customHeight="1">
      <c r="C35" s="40" t="s">
        <v>53</v>
      </c>
      <c r="D35" s="19"/>
      <c r="E35" s="19"/>
      <c r="F35" s="19"/>
      <c r="G35" s="20"/>
      <c r="H35" s="21"/>
      <c r="O35" s="22"/>
    </row>
    <row r="36" spans="3:15" ht="18" customHeight="1">
      <c r="C36" s="48" t="s">
        <v>44</v>
      </c>
      <c r="D36" s="48"/>
      <c r="E36" s="48"/>
      <c r="F36" s="48"/>
      <c r="G36" s="48"/>
      <c r="H36" s="48"/>
      <c r="J36" s="23"/>
      <c r="K36" s="24"/>
      <c r="L36" s="25"/>
      <c r="M36" s="26"/>
      <c r="N36" s="24"/>
      <c r="O36" s="22"/>
    </row>
    <row r="37" spans="3:15" ht="12.75" customHeight="1">
      <c r="C37" s="27"/>
      <c r="D37" s="19"/>
      <c r="E37" s="19"/>
      <c r="F37" s="19"/>
      <c r="G37" s="20"/>
      <c r="H37" s="21"/>
      <c r="I37" s="28"/>
      <c r="J37" s="23"/>
      <c r="K37" s="24"/>
      <c r="L37" s="25"/>
      <c r="M37" s="26"/>
      <c r="N37" s="24"/>
      <c r="O37" s="22"/>
    </row>
    <row r="38" spans="3:15" ht="18" customHeight="1">
      <c r="C38" s="29"/>
      <c r="D38" s="29"/>
      <c r="E38" s="29"/>
      <c r="F38" s="20"/>
      <c r="G38" s="20"/>
      <c r="H38" s="20"/>
      <c r="I38" s="20"/>
      <c r="J38" s="20"/>
      <c r="K38" s="20"/>
      <c r="L38" s="20"/>
      <c r="M38" s="20"/>
    </row>
    <row r="39" spans="3:15" ht="18" customHeight="1">
      <c r="C39" s="30" t="s">
        <v>45</v>
      </c>
      <c r="D39" s="30"/>
      <c r="E39" s="30"/>
      <c r="F39" s="20"/>
      <c r="G39" s="20"/>
      <c r="H39" s="20"/>
      <c r="I39" s="20"/>
      <c r="J39" s="20"/>
      <c r="K39" s="20"/>
      <c r="L39" s="20"/>
      <c r="M39" s="20"/>
    </row>
    <row r="40" spans="3:15" ht="24" customHeight="1">
      <c r="C40" s="90" t="s">
        <v>46</v>
      </c>
      <c r="D40" s="90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31"/>
    </row>
    <row r="41" spans="3:15" ht="21.75" customHeight="1">
      <c r="C41" s="31"/>
      <c r="D41" s="31"/>
      <c r="E41" s="29"/>
      <c r="F41" s="20"/>
      <c r="G41" s="20"/>
      <c r="H41" s="20"/>
      <c r="I41" s="20"/>
      <c r="J41" s="20"/>
      <c r="K41" s="20"/>
      <c r="L41" s="20"/>
      <c r="M41" s="20"/>
    </row>
    <row r="42" spans="3:15" ht="21.75" customHeight="1">
      <c r="C42" s="90" t="s">
        <v>47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31"/>
    </row>
    <row r="43" spans="3:15" ht="6" customHeight="1">
      <c r="C43" s="31"/>
      <c r="D43" s="31"/>
      <c r="E43" s="29"/>
      <c r="F43" s="20"/>
      <c r="G43" s="20"/>
      <c r="H43" s="20"/>
      <c r="I43" s="20"/>
      <c r="J43" s="20"/>
      <c r="K43" s="20"/>
      <c r="L43" s="20"/>
      <c r="M43" s="20"/>
    </row>
    <row r="44" spans="3:15" ht="21.75" customHeight="1">
      <c r="C44" s="92" t="s">
        <v>48</v>
      </c>
      <c r="D44" s="92"/>
      <c r="E44" s="29" t="s">
        <v>49</v>
      </c>
      <c r="F44" s="93"/>
      <c r="G44" s="93"/>
      <c r="H44" s="32" t="s">
        <v>50</v>
      </c>
      <c r="I44" s="94"/>
      <c r="J44" s="93"/>
      <c r="K44" s="93"/>
      <c r="L44" s="93"/>
      <c r="M44" s="93"/>
      <c r="N44" s="93"/>
    </row>
    <row r="45" spans="3:15" ht="6" customHeight="1"/>
    <row r="46" spans="3:15" ht="21.75" customHeight="1">
      <c r="D46" s="33"/>
      <c r="E46" s="34" t="s">
        <v>51</v>
      </c>
      <c r="F46" s="34"/>
    </row>
    <row r="47" spans="3:15" ht="14.25" customHeight="1"/>
    <row r="49" ht="11.25" customHeight="1"/>
    <row r="68" spans="7:7">
      <c r="G68" s="35"/>
    </row>
  </sheetData>
  <mergeCells count="112">
    <mergeCell ref="C40:D40"/>
    <mergeCell ref="E40:N40"/>
    <mergeCell ref="C42:D42"/>
    <mergeCell ref="E42:N42"/>
    <mergeCell ref="C44:D44"/>
    <mergeCell ref="F44:G44"/>
    <mergeCell ref="I44:N44"/>
    <mergeCell ref="M31:M32"/>
    <mergeCell ref="N31:N32"/>
    <mergeCell ref="O31:O32"/>
    <mergeCell ref="C32:F32"/>
    <mergeCell ref="C33:K33"/>
    <mergeCell ref="L33:M33"/>
    <mergeCell ref="M28:M29"/>
    <mergeCell ref="N28:N29"/>
    <mergeCell ref="O28:O29"/>
    <mergeCell ref="D29:F29"/>
    <mergeCell ref="C31:F31"/>
    <mergeCell ref="G31:G32"/>
    <mergeCell ref="I31:I32"/>
    <mergeCell ref="J31:J32"/>
    <mergeCell ref="K31:K32"/>
    <mergeCell ref="L31:L32"/>
    <mergeCell ref="D28:F28"/>
    <mergeCell ref="G28:G29"/>
    <mergeCell ref="I28:I29"/>
    <mergeCell ref="J28:J29"/>
    <mergeCell ref="K28:K29"/>
    <mergeCell ref="L28:L29"/>
    <mergeCell ref="C26:C29"/>
    <mergeCell ref="O26:O27"/>
    <mergeCell ref="D27:F27"/>
    <mergeCell ref="L24:L25"/>
    <mergeCell ref="M24:M25"/>
    <mergeCell ref="N24:N25"/>
    <mergeCell ref="O24:O25"/>
    <mergeCell ref="D25:F25"/>
    <mergeCell ref="D26:F26"/>
    <mergeCell ref="G26:G27"/>
    <mergeCell ref="I26:I27"/>
    <mergeCell ref="J26:J27"/>
    <mergeCell ref="D24:F24"/>
    <mergeCell ref="G24:G25"/>
    <mergeCell ref="I24:I25"/>
    <mergeCell ref="J24:J25"/>
    <mergeCell ref="K24:K25"/>
    <mergeCell ref="K26:K27"/>
    <mergeCell ref="L26:L27"/>
    <mergeCell ref="M26:M27"/>
    <mergeCell ref="N26:N27"/>
    <mergeCell ref="D22:F22"/>
    <mergeCell ref="G22:G23"/>
    <mergeCell ref="I22:I23"/>
    <mergeCell ref="J22:J23"/>
    <mergeCell ref="K22:K23"/>
    <mergeCell ref="L22:L23"/>
    <mergeCell ref="M22:M23"/>
    <mergeCell ref="N22:N23"/>
    <mergeCell ref="O22:O23"/>
    <mergeCell ref="D23:F23"/>
    <mergeCell ref="D20:F20"/>
    <mergeCell ref="G20:G21"/>
    <mergeCell ref="I20:I21"/>
    <mergeCell ref="J20:J21"/>
    <mergeCell ref="K20:K21"/>
    <mergeCell ref="L20:L21"/>
    <mergeCell ref="M20:M21"/>
    <mergeCell ref="N20:N21"/>
    <mergeCell ref="O20:O21"/>
    <mergeCell ref="D21:F21"/>
    <mergeCell ref="I16:I17"/>
    <mergeCell ref="J16:J17"/>
    <mergeCell ref="K16:K17"/>
    <mergeCell ref="L16:L17"/>
    <mergeCell ref="M16:M17"/>
    <mergeCell ref="N16:N17"/>
    <mergeCell ref="O16:O17"/>
    <mergeCell ref="D17:F17"/>
    <mergeCell ref="D18:F18"/>
    <mergeCell ref="G18:G19"/>
    <mergeCell ref="I18:I19"/>
    <mergeCell ref="J18:J19"/>
    <mergeCell ref="K18:K19"/>
    <mergeCell ref="L18:L19"/>
    <mergeCell ref="M18:M19"/>
    <mergeCell ref="N18:N19"/>
    <mergeCell ref="O18:O19"/>
    <mergeCell ref="D19:F19"/>
    <mergeCell ref="K2:L2"/>
    <mergeCell ref="M2:O2"/>
    <mergeCell ref="C5:F5"/>
    <mergeCell ref="C6:D6"/>
    <mergeCell ref="C8:O8"/>
    <mergeCell ref="C10:O10"/>
    <mergeCell ref="C36:H36"/>
    <mergeCell ref="C11:O11"/>
    <mergeCell ref="C13:F13"/>
    <mergeCell ref="I13:K13"/>
    <mergeCell ref="L13:N13"/>
    <mergeCell ref="C14:C25"/>
    <mergeCell ref="D14:F14"/>
    <mergeCell ref="G14:G15"/>
    <mergeCell ref="I14:I15"/>
    <mergeCell ref="J14:J15"/>
    <mergeCell ref="K14:K15"/>
    <mergeCell ref="L14:L15"/>
    <mergeCell ref="M14:M15"/>
    <mergeCell ref="N14:N15"/>
    <mergeCell ref="O14:O15"/>
    <mergeCell ref="D15:F15"/>
    <mergeCell ref="D16:F16"/>
    <mergeCell ref="G16:G17"/>
  </mergeCells>
  <phoneticPr fontId="2"/>
  <dataValidations count="1">
    <dataValidation type="list" allowBlank="1" showInputMessage="1" showErrorMessage="1" sqref="G14:G29 G31:G32" xr:uid="{14DFCE8E-C6CB-4916-9191-B8FEBCF7A56C}">
      <formula1>$R$14:$R$15</formula1>
    </dataValidation>
  </dataValidation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tatsuto INO</dc:creator>
  <cp:lastModifiedBy>tatsuto INO</cp:lastModifiedBy>
  <cp:lastPrinted>2019-05-17T04:38:16Z</cp:lastPrinted>
  <dcterms:created xsi:type="dcterms:W3CDTF">2019-05-17T03:41:02Z</dcterms:created>
  <dcterms:modified xsi:type="dcterms:W3CDTF">2019-05-17T05:04:39Z</dcterms:modified>
</cp:coreProperties>
</file>